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KABELY 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<sst xmlns="http://schemas.openxmlformats.org/spreadsheetml/2006/main" count="33" uniqueCount="33">
  <si>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MONTÁŽNÍ LIST - SOUPIS MATERIÁLU</t>
  </si>
  <si>
    <t>KOD</t>
  </si>
  <si>
    <t>CELKEM</t>
  </si>
  <si>
    <t>S DPH</t>
  </si>
  <si>
    <t>ZÁK,</t>
  </si>
  <si>
    <t>CELKOVÁ CENA S DPH</t>
  </si>
  <si>
    <t>DPH</t>
  </si>
  <si>
    <t>ZÁKLAD DPH</t>
  </si>
  <si>
    <t xml:space="preserve"> </t>
  </si>
  <si>
    <t>Datum</t>
  </si>
  <si>
    <t>ks - m</t>
  </si>
  <si>
    <t>montáž</t>
  </si>
  <si>
    <t xml:space="preserve">            CENA ZAKÁZKY VČETNĚ DPH</t>
  </si>
  <si>
    <t>drobný materiál, doprava. Kotvení, svorky</t>
  </si>
  <si>
    <t>nabídky ke změně cen vstupního materiálu o více než 5 %, může být odpovídajícím způsobem a po dohodě upravena cena výrobku.</t>
  </si>
  <si>
    <t>e-mail: juelektro@seznam.cz</t>
  </si>
  <si>
    <t>Osvětlení Hřiště podělusy</t>
  </si>
  <si>
    <t xml:space="preserve">Led reflektor 50 w </t>
  </si>
  <si>
    <t>kabel cyky 3x2.5</t>
  </si>
  <si>
    <t xml:space="preserve">kopoxlex 40 </t>
  </si>
  <si>
    <t>výkopové práce</t>
  </si>
  <si>
    <t>stožár</t>
  </si>
  <si>
    <t>výložník</t>
  </si>
  <si>
    <t>trubka ochranná</t>
  </si>
  <si>
    <t>vypínač ip 56 20 A 3 f</t>
  </si>
  <si>
    <t>objímka na stozar</t>
  </si>
  <si>
    <t>krabice acidur napojovaci</t>
  </si>
  <si>
    <t xml:space="preserve">proudovy chranic 3 f 40 A </t>
  </si>
  <si>
    <t xml:space="preserve">jisitč 16 A 3 f </t>
  </si>
  <si>
    <t>rozvaděč ip min 56 16 modul na povrch</t>
  </si>
  <si>
    <t>doplnky do rozvadece, svorky, propoje, lista,pruchodky</t>
  </si>
  <si>
    <t>Cenová nabídka je platná 14 dni a pouze jako celek pro tuto akci a v uvedeném objemu. V případě, že dojde v průběhu platnosti</t>
  </si>
  <si>
    <t>Nabídku vypracoval Jiří Urbanec dne 23.1.2023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</si>
</sst>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"/>
      <family val="2"/>
    </font>
    <font>
      <sz val="14"/>
      <name val="Arial CE"/>
      <family val="2"/>
    </font>
    <font>
      <sz val="18"/>
      <name val="Arial CE"/>
      <family val="2"/>
    </font>
    <font>
      <sz val="26"/>
      <name val="Arial CE"/>
      <family val="2"/>
    </font>
    <font>
      <sz val="2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6"/>
      <name val="Nuni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3"/>
      <name val="Nuni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9" fontId="6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9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14" fontId="0" fillId="33" borderId="14" xfId="0" applyNumberFormat="1" applyFill="1" applyBorder="1" applyAlignment="1">
      <alignment/>
    </xf>
    <xf numFmtId="49" fontId="44" fillId="0" borderId="0" xfId="0" applyNumberFormat="1" applyFont="1" applyAlignment="1">
      <alignment horizontal="left"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 horizontal="right"/>
    </xf>
    <xf numFmtId="4" fontId="44" fillId="0" borderId="0" xfId="0" applyNumberFormat="1" applyFont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4.625" style="0" customWidth="1"/>
    <col min="2" max="2" width="45.75390625" style="0" customWidth="1"/>
    <col min="3" max="3" width="16.50390625" style="0" customWidth="1"/>
    <col min="4" max="4" width="10.125" style="0" customWidth="1"/>
    <col min="5" max="5" width="11.375" style="0" customWidth="1"/>
  </cols>
  <sheetData>
    <row r="1" spans="1:5" ht="37.5" customHeight="1" thickBot="1" thickTop="1">
      <c r="A1" s="1" t="s">
        <v>0</v>
      </c>
      <c r="B1" s="2"/>
      <c r="C1" s="3"/>
      <c r="D1" s="3"/>
      <c r="E1" s="4">
        <v>0.21</v>
      </c>
    </row>
    <row r="2" spans="1:5" ht="22.5" customHeight="1" thickBot="1" thickTop="1">
      <c r="A2" s="5"/>
      <c r="B2" s="6" t="s">
        <v>5</v>
      </c>
      <c r="C2" s="7" t="s">
        <v>6</v>
      </c>
      <c r="D2" s="7" t="s">
        <v>7</v>
      </c>
      <c r="E2" s="8"/>
    </row>
    <row r="3" spans="1:5" ht="23.25" customHeight="1" thickBot="1">
      <c r="A3" s="9"/>
      <c r="B3" s="10">
        <f>SUM(E6:E22)</f>
        <v>147750</v>
      </c>
      <c r="C3" s="11">
        <f>ROUND(B3-B3/1.21,2)</f>
        <v>25642.56</v>
      </c>
      <c r="D3" s="23">
        <f>(B3-C3)</f>
        <v>122107.44</v>
      </c>
      <c r="E3" s="24"/>
    </row>
    <row r="4" spans="1:5" ht="13.5" thickBot="1">
      <c r="A4" s="12" t="s">
        <v>4</v>
      </c>
      <c r="B4" s="12" t="s">
        <v>16</v>
      </c>
      <c r="C4" s="12" t="s">
        <v>9</v>
      </c>
      <c r="D4" s="17" t="s">
        <v>8</v>
      </c>
      <c r="E4" s="12" t="s">
        <v>2</v>
      </c>
    </row>
    <row r="5" spans="1:5" ht="12.75">
      <c r="A5" s="13" t="s">
        <v>1</v>
      </c>
      <c r="B5" s="14"/>
      <c r="C5" s="14" t="s">
        <v>10</v>
      </c>
      <c r="D5" s="14"/>
      <c r="E5" s="14" t="s">
        <v>3</v>
      </c>
    </row>
    <row r="6" spans="1:5" ht="12.75">
      <c r="A6" s="15"/>
      <c r="B6" s="15" t="s">
        <v>17</v>
      </c>
      <c r="C6" s="15">
        <v>10</v>
      </c>
      <c r="D6" s="15">
        <v>1500</v>
      </c>
      <c r="E6" s="16">
        <f aca="true" t="shared" si="0" ref="E6:E22">(C6*D6)</f>
        <v>15000</v>
      </c>
    </row>
    <row r="7" spans="1:5" ht="12.75">
      <c r="A7" s="15"/>
      <c r="B7" s="15" t="s">
        <v>18</v>
      </c>
      <c r="C7" s="15">
        <v>250</v>
      </c>
      <c r="D7" s="15">
        <v>29</v>
      </c>
      <c r="E7" s="16">
        <f t="shared" si="0"/>
        <v>7250</v>
      </c>
    </row>
    <row r="8" spans="1:5" ht="12.75">
      <c r="A8" s="15"/>
      <c r="B8" s="15" t="s">
        <v>19</v>
      </c>
      <c r="C8" s="15">
        <v>150</v>
      </c>
      <c r="D8" s="15">
        <v>30</v>
      </c>
      <c r="E8" s="16">
        <f t="shared" si="0"/>
        <v>4500</v>
      </c>
    </row>
    <row r="9" spans="1:5" ht="12.75">
      <c r="A9" s="15"/>
      <c r="B9" s="15" t="s">
        <v>13</v>
      </c>
      <c r="C9" s="15">
        <v>1</v>
      </c>
      <c r="D9" s="15">
        <v>2500</v>
      </c>
      <c r="E9" s="16">
        <f t="shared" si="0"/>
        <v>2500</v>
      </c>
    </row>
    <row r="10" spans="1:5" ht="12.75">
      <c r="A10" s="15"/>
      <c r="B10" s="15" t="s">
        <v>11</v>
      </c>
      <c r="C10" s="15">
        <v>1</v>
      </c>
      <c r="D10" s="15">
        <v>45000</v>
      </c>
      <c r="E10" s="16">
        <f t="shared" si="0"/>
        <v>45000</v>
      </c>
    </row>
    <row r="11" spans="1:5" ht="12.75">
      <c r="A11" s="15"/>
      <c r="B11" s="15" t="s">
        <v>20</v>
      </c>
      <c r="C11" s="15">
        <v>1</v>
      </c>
      <c r="D11" s="15">
        <v>22500</v>
      </c>
      <c r="E11" s="16">
        <f t="shared" si="0"/>
        <v>22500</v>
      </c>
    </row>
    <row r="12" spans="1:5" ht="12.75">
      <c r="A12" s="15"/>
      <c r="B12" s="15" t="s">
        <v>21</v>
      </c>
      <c r="C12" s="15">
        <v>2</v>
      </c>
      <c r="D12" s="15">
        <v>7500</v>
      </c>
      <c r="E12" s="16">
        <f t="shared" si="0"/>
        <v>15000</v>
      </c>
    </row>
    <row r="13" spans="1:5" ht="12.75">
      <c r="A13" s="15"/>
      <c r="B13" s="15" t="s">
        <v>22</v>
      </c>
      <c r="C13" s="15">
        <v>8</v>
      </c>
      <c r="D13" s="15">
        <v>2400</v>
      </c>
      <c r="E13" s="16">
        <f t="shared" si="0"/>
        <v>19200</v>
      </c>
    </row>
    <row r="14" spans="1:5" ht="12.75">
      <c r="A14" s="15"/>
      <c r="B14" s="15" t="s">
        <v>25</v>
      </c>
      <c r="C14" s="15">
        <v>10</v>
      </c>
      <c r="D14" s="15">
        <v>800</v>
      </c>
      <c r="E14" s="16">
        <f t="shared" si="0"/>
        <v>8000</v>
      </c>
    </row>
    <row r="15" spans="1:5" ht="12.75">
      <c r="A15" s="15"/>
      <c r="B15" s="15" t="s">
        <v>23</v>
      </c>
      <c r="C15" s="15">
        <v>50</v>
      </c>
      <c r="D15" s="15">
        <v>30</v>
      </c>
      <c r="E15" s="16">
        <f t="shared" si="0"/>
        <v>1500</v>
      </c>
    </row>
    <row r="16" spans="1:5" ht="12.75">
      <c r="A16" s="15"/>
      <c r="B16" s="15" t="s">
        <v>24</v>
      </c>
      <c r="C16" s="15">
        <v>1</v>
      </c>
      <c r="D16" s="15">
        <v>1200</v>
      </c>
      <c r="E16" s="16">
        <f t="shared" si="0"/>
        <v>1200</v>
      </c>
    </row>
    <row r="17" spans="1:5" ht="12.75">
      <c r="A17" s="15"/>
      <c r="B17" s="15" t="s">
        <v>26</v>
      </c>
      <c r="C17" s="15">
        <v>10</v>
      </c>
      <c r="D17" s="15">
        <v>120</v>
      </c>
      <c r="E17" s="16">
        <f t="shared" si="0"/>
        <v>1200</v>
      </c>
    </row>
    <row r="18" spans="1:5" ht="12.75">
      <c r="A18" s="15"/>
      <c r="B18" s="15" t="s">
        <v>27</v>
      </c>
      <c r="C18" s="15">
        <v>1</v>
      </c>
      <c r="D18" s="15">
        <v>1400</v>
      </c>
      <c r="E18" s="16">
        <f t="shared" si="0"/>
        <v>1400</v>
      </c>
    </row>
    <row r="19" spans="1:5" ht="12.75">
      <c r="A19" s="15"/>
      <c r="B19" s="15" t="s">
        <v>28</v>
      </c>
      <c r="C19" s="15">
        <v>1</v>
      </c>
      <c r="D19" s="15">
        <v>450</v>
      </c>
      <c r="E19" s="16">
        <f t="shared" si="0"/>
        <v>450</v>
      </c>
    </row>
    <row r="20" spans="1:5" ht="12.75">
      <c r="A20" s="15"/>
      <c r="B20" s="15" t="s">
        <v>29</v>
      </c>
      <c r="C20" s="15">
        <v>1</v>
      </c>
      <c r="D20" s="15">
        <v>2250</v>
      </c>
      <c r="E20" s="16">
        <f t="shared" si="0"/>
        <v>2250</v>
      </c>
    </row>
    <row r="21" spans="1:5" ht="12.75">
      <c r="A21" s="15"/>
      <c r="B21" s="15" t="s">
        <v>30</v>
      </c>
      <c r="C21" s="15">
        <v>1</v>
      </c>
      <c r="D21" s="15">
        <v>800</v>
      </c>
      <c r="E21" s="16">
        <f t="shared" si="0"/>
        <v>800</v>
      </c>
    </row>
    <row r="22" spans="1:5" ht="13.5" thickBot="1">
      <c r="A22" s="15"/>
      <c r="B22" s="15"/>
      <c r="C22" s="15"/>
      <c r="D22" s="15"/>
      <c r="E22" s="16">
        <f t="shared" si="0"/>
        <v>0</v>
      </c>
    </row>
    <row r="23" spans="1:5" ht="13.5" thickBot="1">
      <c r="A23" s="25" t="s">
        <v>12</v>
      </c>
      <c r="B23" s="26"/>
      <c r="C23" s="27"/>
      <c r="D23" s="28">
        <f>SUM(E6:E22)</f>
        <v>147750</v>
      </c>
      <c r="E23" s="29"/>
    </row>
    <row r="24" spans="6:8" ht="12.75">
      <c r="F24" s="21"/>
      <c r="G24" s="22"/>
      <c r="H24" s="21"/>
    </row>
    <row r="25" spans="6:8" ht="12.75">
      <c r="F25" s="21"/>
      <c r="G25" s="22"/>
      <c r="H25" s="21"/>
    </row>
    <row r="26" spans="2:5" ht="12.75">
      <c r="B26" s="18" t="s">
        <v>31</v>
      </c>
      <c r="C26" s="19"/>
      <c r="D26" s="20"/>
      <c r="E26" s="21"/>
    </row>
    <row r="27" spans="2:5" ht="12.75">
      <c r="B27" s="18" t="s">
        <v>14</v>
      </c>
      <c r="C27" s="19"/>
      <c r="D27" s="20"/>
      <c r="E27" s="21"/>
    </row>
    <row r="29" ht="12.75">
      <c r="B29" t="s">
        <v>32</v>
      </c>
    </row>
    <row r="30" ht="12.75">
      <c r="B30" t="s">
        <v>15</v>
      </c>
    </row>
  </sheetData>
  <sheetProtection/>
  <mergeCells count="3">
    <mergeCell ref="D3:E3"/>
    <mergeCell ref="A23:C23"/>
    <mergeCell ref="D23:E23"/>
  </mergeCells>
  <printOptions/>
  <pageMargins left="0.787401575" right="0.787401575" top="0.984251969" bottom="0.984251969" header="0.492125984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URBEX</dc:creator>
  <cp:keywords/>
  <dc:description/>
  <cp:lastModifiedBy>taekw</cp:lastModifiedBy>
  <cp:lastPrinted>2019-01-30T20:14:49Z</cp:lastPrinted>
  <dcterms:created xsi:type="dcterms:W3CDTF">1998-01-03T00:38:30Z</dcterms:created>
  <dcterms:modified xsi:type="dcterms:W3CDTF">2023-01-24T19:45:25Z</dcterms:modified>
  <cp:category/>
  <cp:version/>
  <cp:contentType/>
  <cp:contentStatus/>
</cp:coreProperties>
</file>