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jekty\Zdravé město\Bez dotace\Zdravé město a MA21\Participativní rozpočtování_město\2024\Podané projekty\Workout Chrást\"/>
    </mc:Choice>
  </mc:AlternateContent>
  <bookViews>
    <workbookView xWindow="-105" yWindow="-105" windowWidth="22320" windowHeight="11940"/>
  </bookViews>
  <sheets>
    <sheet name="Litý polyureta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28" i="3" l="1"/>
  <c r="F29" i="3" s="1"/>
  <c r="F30" i="3" s="1"/>
</calcChain>
</file>

<file path=xl/sharedStrings.xml><?xml version="1.0" encoding="utf-8"?>
<sst xmlns="http://schemas.openxmlformats.org/spreadsheetml/2006/main" count="58" uniqueCount="42">
  <si>
    <t>Workout Europe s.r.o.</t>
  </si>
  <si>
    <t>Prorektorská 662/2</t>
  </si>
  <si>
    <t>10800  Praha 10</t>
  </si>
  <si>
    <t>IČO: 05372356</t>
  </si>
  <si>
    <t>DIČ: CZ05372356</t>
  </si>
  <si>
    <t>pořadové číslo</t>
  </si>
  <si>
    <t>Název položky</t>
  </si>
  <si>
    <t>měrná jednotka</t>
  </si>
  <si>
    <t>počet jednotek</t>
  </si>
  <si>
    <t>cena za jednotku bez DPH</t>
  </si>
  <si>
    <t>ks</t>
  </si>
  <si>
    <t>1</t>
  </si>
  <si>
    <t>m2</t>
  </si>
  <si>
    <t>bm</t>
  </si>
  <si>
    <t>úprava okolního terénu, výsev trávy </t>
  </si>
  <si>
    <t>kpl</t>
  </si>
  <si>
    <t>doprava a režie </t>
  </si>
  <si>
    <t xml:space="preserve"> </t>
  </si>
  <si>
    <t>Rekapitulace</t>
  </si>
  <si>
    <t>Celkem</t>
  </si>
  <si>
    <t>Kč</t>
  </si>
  <si>
    <t>DPH 21%</t>
  </si>
  <si>
    <t>Cena s DPH</t>
  </si>
  <si>
    <t xml:space="preserve">      info@workoutspirit.cz</t>
  </si>
  <si>
    <t xml:space="preserve">      Tel: 00420 604 494 683     </t>
  </si>
  <si>
    <t xml:space="preserve">      www.workoutspirit.cz</t>
  </si>
  <si>
    <t>výkop a zhotovení betonových patek</t>
  </si>
  <si>
    <t>montáž na chem. kotvy</t>
  </si>
  <si>
    <t>provozní řád s ukázkami cviků vč. montáže</t>
  </si>
  <si>
    <t>Položkový rozpočet</t>
  </si>
  <si>
    <t>zemní práce, výkopy, přesun zeminy</t>
  </si>
  <si>
    <t>betonové obrubníky do betonového lože</t>
  </si>
  <si>
    <t>Cena celkem bez DPH</t>
  </si>
  <si>
    <t>workout sestava - materiál nerezová ocel</t>
  </si>
  <si>
    <t>posilovaci stroj combo tah + tlak   - materiál nerezová ocel</t>
  </si>
  <si>
    <t>60</t>
  </si>
  <si>
    <t>18</t>
  </si>
  <si>
    <t>28</t>
  </si>
  <si>
    <t>Cenová kalkulace, workout park Chrást nad Sázavou</t>
  </si>
  <si>
    <t>Dopadová plocha: litý polyuretan EPDM  8x6m</t>
  </si>
  <si>
    <t>litý polyuretan EPDM  tl. 40mm</t>
  </si>
  <si>
    <t>podkladní kamenivo fr0/32 + 0/4   tl 25cm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</si>
</sst>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i/>
      <sz val="10"/>
      <name val="Verdana"/>
      <family val="2"/>
      <charset val="238"/>
    </font>
    <font>
      <b/>
      <i/>
      <sz val="12"/>
      <name val="Verdana"/>
      <family val="2"/>
      <charset val="238"/>
    </font>
    <font>
      <b/>
      <sz val="10"/>
      <name val="Verdana"/>
      <family val="2"/>
      <charset val="238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8"/>
      <color indexed="10"/>
      <name val="Verdana"/>
      <family val="2"/>
      <charset val="238"/>
    </font>
    <font>
      <i/>
      <sz val="11"/>
      <name val="Verdana"/>
      <family val="2"/>
      <charset val="238"/>
    </font>
    <font>
      <i/>
      <sz val="10"/>
      <color indexed="57"/>
      <name val="Verdana"/>
      <family val="2"/>
      <charset val="238"/>
    </font>
    <font>
      <u/>
      <sz val="10"/>
      <color indexed="12"/>
      <name val="Arial"/>
      <family val="2"/>
      <charset val="238"/>
    </font>
    <font>
      <i/>
      <u/>
      <sz val="10"/>
      <color indexed="12"/>
      <name val="Verdana"/>
      <family val="2"/>
      <charset val="238"/>
    </font>
    <font>
      <i/>
      <sz val="10"/>
      <color indexed="63"/>
      <name val="Verdana"/>
      <family val="2"/>
      <charset val="238"/>
    </font>
    <font>
      <i/>
      <sz val="6"/>
      <color indexed="63"/>
      <name val="Verdana"/>
      <family val="2"/>
      <charset val="238"/>
    </font>
    <font>
      <b/>
      <i/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4" fillId="2" borderId="2" xfId="0" applyFont="1" applyFill="1" applyBorder="1" applyAlignment="1">
      <alignment vertical="center" wrapText="1"/>
    </xf>
    <xf numFmtId="0" fontId="5" fillId="3" borderId="5" xfId="0" applyFont="1" applyFill="1" applyBorder="1"/>
    <xf numFmtId="0" fontId="4" fillId="3" borderId="6" xfId="0" applyFont="1" applyFill="1" applyBorder="1"/>
    <xf numFmtId="49" fontId="5" fillId="3" borderId="7" xfId="0" applyNumberFormat="1" applyFont="1" applyFill="1" applyBorder="1" applyAlignment="1">
      <alignment horizontal="left"/>
    </xf>
    <xf numFmtId="49" fontId="5" fillId="3" borderId="8" xfId="0" applyNumberFormat="1" applyFont="1" applyFill="1" applyBorder="1" applyAlignment="1">
      <alignment horizontal="right"/>
    </xf>
    <xf numFmtId="4" fontId="5" fillId="3" borderId="8" xfId="0" applyNumberFormat="1" applyFont="1" applyFill="1" applyBorder="1"/>
    <xf numFmtId="4" fontId="5" fillId="3" borderId="9" xfId="0" applyNumberFormat="1" applyFont="1" applyFill="1" applyBorder="1"/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49" fontId="5" fillId="0" borderId="11" xfId="0" applyNumberFormat="1" applyFont="1" applyBorder="1" applyAlignment="1">
      <alignment horizontal="center"/>
    </xf>
    <xf numFmtId="4" fontId="5" fillId="4" borderId="11" xfId="0" applyNumberFormat="1" applyFont="1" applyFill="1" applyBorder="1"/>
    <xf numFmtId="4" fontId="5" fillId="0" borderId="12" xfId="0" applyNumberFormat="1" applyFont="1" applyBorder="1"/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49" fontId="5" fillId="0" borderId="14" xfId="0" applyNumberFormat="1" applyFont="1" applyBorder="1" applyAlignment="1">
      <alignment horizontal="center"/>
    </xf>
    <xf numFmtId="4" fontId="5" fillId="4" borderId="14" xfId="0" applyNumberFormat="1" applyFont="1" applyFill="1" applyBorder="1"/>
    <xf numFmtId="4" fontId="5" fillId="0" borderId="15" xfId="0" applyNumberFormat="1" applyFont="1" applyBorder="1"/>
    <xf numFmtId="0" fontId="5" fillId="0" borderId="14" xfId="0" applyFont="1" applyBorder="1"/>
    <xf numFmtId="4" fontId="5" fillId="0" borderId="16" xfId="0" applyNumberFormat="1" applyFont="1" applyBorder="1"/>
    <xf numFmtId="0" fontId="5" fillId="0" borderId="17" xfId="0" applyFont="1" applyBorder="1"/>
    <xf numFmtId="0" fontId="5" fillId="0" borderId="18" xfId="0" applyFont="1" applyBorder="1"/>
    <xf numFmtId="49" fontId="5" fillId="0" borderId="18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right"/>
    </xf>
    <xf numFmtId="4" fontId="5" fillId="0" borderId="18" xfId="0" applyNumberFormat="1" applyFont="1" applyBorder="1"/>
    <xf numFmtId="0" fontId="5" fillId="0" borderId="0" xfId="0" applyFont="1" applyAlignment="1">
      <alignment wrapText="1"/>
    </xf>
    <xf numFmtId="0" fontId="4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" fontId="5" fillId="4" borderId="20" xfId="0" applyNumberFormat="1" applyFont="1" applyFill="1" applyBorder="1"/>
    <xf numFmtId="0" fontId="5" fillId="0" borderId="0" xfId="0" applyFont="1"/>
    <xf numFmtId="0" fontId="4" fillId="0" borderId="1" xfId="0" applyFont="1" applyBorder="1"/>
    <xf numFmtId="0" fontId="5" fillId="0" borderId="3" xfId="0" applyFont="1" applyBorder="1"/>
    <xf numFmtId="49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0" fontId="5" fillId="0" borderId="10" xfId="0" applyFont="1" applyBorder="1"/>
    <xf numFmtId="0" fontId="5" fillId="0" borderId="11" xfId="0" applyFont="1" applyBorder="1"/>
    <xf numFmtId="49" fontId="5" fillId="0" borderId="11" xfId="0" applyNumberFormat="1" applyFont="1" applyBorder="1"/>
    <xf numFmtId="4" fontId="5" fillId="0" borderId="11" xfId="0" applyNumberFormat="1" applyFont="1" applyBorder="1"/>
    <xf numFmtId="4" fontId="4" fillId="0" borderId="12" xfId="0" applyNumberFormat="1" applyFont="1" applyBorder="1"/>
    <xf numFmtId="0" fontId="5" fillId="0" borderId="21" xfId="0" applyFont="1" applyBorder="1"/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/>
    <xf numFmtId="4" fontId="5" fillId="0" borderId="23" xfId="0" applyNumberFormat="1" applyFont="1" applyBorder="1"/>
    <xf numFmtId="4" fontId="5" fillId="0" borderId="24" xfId="0" applyNumberFormat="1" applyFont="1" applyBorder="1"/>
    <xf numFmtId="0" fontId="6" fillId="2" borderId="5" xfId="0" applyFont="1" applyFill="1" applyBorder="1"/>
    <xf numFmtId="0" fontId="6" fillId="2" borderId="25" xfId="0" applyFont="1" applyFill="1" applyBorder="1"/>
    <xf numFmtId="49" fontId="6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/>
    <xf numFmtId="4" fontId="6" fillId="2" borderId="3" xfId="0" applyNumberFormat="1" applyFont="1" applyFill="1" applyBorder="1"/>
    <xf numFmtId="4" fontId="6" fillId="2" borderId="4" xfId="0" applyNumberFormat="1" applyFont="1" applyFill="1" applyBorder="1"/>
    <xf numFmtId="0" fontId="7" fillId="4" borderId="0" xfId="0" applyFont="1" applyFill="1"/>
    <xf numFmtId="0" fontId="7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10" fillId="0" borderId="0" xfId="1" applyFont="1" applyAlignment="1" applyProtection="1"/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/>
    <xf numFmtId="0" fontId="4" fillId="2" borderId="2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2" fillId="0" borderId="0" xfId="0" applyFont="1" applyAlignment="1">
      <alignment horizontal="left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3" fillId="0" borderId="28" xfId="0" applyFont="1" applyBorder="1" applyAlignment="1">
      <alignment horizontal="left" vertical="center"/>
    </xf>
    <xf numFmtId="0" fontId="0" fillId="0" borderId="28" xfId="0" applyBorder="1"/>
    <xf numFmtId="0" fontId="2" fillId="0" borderId="0" xfId="0" applyFont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B33" sqref="B33"/>
    </sheetView>
  </sheetViews>
  <sheetFormatPr defaultColWidth="8.85546875" defaultRowHeight="12.75" x14ac:dyDescent="0.2"/>
  <cols>
    <col min="1" max="1" width="9" style="1" customWidth="1"/>
    <col min="2" max="2" width="50.28515625" style="1" customWidth="1"/>
    <col min="3" max="3" width="8.85546875" style="1"/>
    <col min="4" max="4" width="8.42578125" style="1" customWidth="1"/>
    <col min="5" max="5" width="11.28515625" style="1" customWidth="1"/>
    <col min="6" max="6" width="15.140625" style="1" customWidth="1"/>
    <col min="7" max="7" width="8.85546875" style="1"/>
    <col min="8" max="8" width="30" style="1" customWidth="1"/>
    <col min="9" max="16384" width="8.85546875" style="1"/>
  </cols>
  <sheetData>
    <row r="1" spans="1:8" ht="15" x14ac:dyDescent="0.25">
      <c r="A1" t="s">
        <v>0</v>
      </c>
    </row>
    <row r="2" spans="1:8" ht="15" x14ac:dyDescent="0.25">
      <c r="A2" t="s">
        <v>1</v>
      </c>
      <c r="E2" s="2" t="s">
        <v>23</v>
      </c>
    </row>
    <row r="3" spans="1:8" ht="15" x14ac:dyDescent="0.25">
      <c r="A3" t="s">
        <v>2</v>
      </c>
      <c r="E3" t="s">
        <v>25</v>
      </c>
    </row>
    <row r="4" spans="1:8" ht="15" x14ac:dyDescent="0.25">
      <c r="A4" t="s">
        <v>3</v>
      </c>
      <c r="E4" s="71" t="s">
        <v>24</v>
      </c>
      <c r="F4" s="72"/>
    </row>
    <row r="5" spans="1:8" ht="15" x14ac:dyDescent="0.25">
      <c r="A5" t="s">
        <v>4</v>
      </c>
    </row>
    <row r="7" spans="1:8" ht="15" x14ac:dyDescent="0.2">
      <c r="B7" s="68"/>
      <c r="C7" s="68"/>
      <c r="D7" s="68"/>
      <c r="E7" s="68"/>
    </row>
    <row r="8" spans="1:8" ht="15" x14ac:dyDescent="0.2">
      <c r="B8" s="75" t="s">
        <v>38</v>
      </c>
      <c r="C8" s="68"/>
      <c r="D8" s="68"/>
      <c r="E8" s="68"/>
    </row>
    <row r="9" spans="1:8" ht="15" x14ac:dyDescent="0.2">
      <c r="A9" s="3"/>
      <c r="B9" s="69" t="s">
        <v>39</v>
      </c>
      <c r="C9" s="70"/>
      <c r="D9" s="70"/>
      <c r="E9" s="70"/>
    </row>
    <row r="10" spans="1:8" ht="25.5" customHeight="1" thickBot="1" x14ac:dyDescent="0.3">
      <c r="A10" s="67"/>
      <c r="B10" s="73" t="s">
        <v>29</v>
      </c>
      <c r="C10" s="74"/>
      <c r="D10" s="74"/>
      <c r="E10" s="74"/>
      <c r="F10" s="67"/>
    </row>
    <row r="11" spans="1:8" ht="37.15" customHeight="1" thickBot="1" x14ac:dyDescent="0.25">
      <c r="A11" s="64" t="s">
        <v>5</v>
      </c>
      <c r="B11" s="4" t="s">
        <v>6</v>
      </c>
      <c r="C11" s="65" t="s">
        <v>7</v>
      </c>
      <c r="D11" s="65" t="s">
        <v>8</v>
      </c>
      <c r="E11" s="65" t="s">
        <v>9</v>
      </c>
      <c r="F11" s="66" t="s">
        <v>32</v>
      </c>
      <c r="H11" s="55"/>
    </row>
    <row r="12" spans="1:8" ht="15" thickBot="1" x14ac:dyDescent="0.25">
      <c r="A12" s="5"/>
      <c r="B12" s="6"/>
      <c r="C12" s="7"/>
      <c r="D12" s="8"/>
      <c r="E12" s="9"/>
      <c r="F12" s="10"/>
      <c r="H12" s="56"/>
    </row>
    <row r="13" spans="1:8" ht="14.25" x14ac:dyDescent="0.2">
      <c r="A13" s="11">
        <v>1</v>
      </c>
      <c r="B13" s="12" t="s">
        <v>33</v>
      </c>
      <c r="C13" s="13" t="s">
        <v>10</v>
      </c>
      <c r="D13" s="13" t="s">
        <v>11</v>
      </c>
      <c r="E13" s="14">
        <v>108000</v>
      </c>
      <c r="F13" s="15">
        <f t="shared" ref="F13:F25" si="0">SUM(D13*E13)</f>
        <v>108000</v>
      </c>
      <c r="H13" s="56"/>
    </row>
    <row r="14" spans="1:8" ht="21.75" x14ac:dyDescent="0.2">
      <c r="A14" s="16">
        <v>2</v>
      </c>
      <c r="B14" s="17" t="s">
        <v>34</v>
      </c>
      <c r="C14" s="18" t="s">
        <v>10</v>
      </c>
      <c r="D14" s="18" t="s">
        <v>11</v>
      </c>
      <c r="E14" s="19">
        <v>51600</v>
      </c>
      <c r="F14" s="20">
        <f t="shared" si="0"/>
        <v>51600</v>
      </c>
      <c r="H14" s="56"/>
    </row>
    <row r="15" spans="1:8" ht="14.25" x14ac:dyDescent="0.2">
      <c r="A15" s="16">
        <v>3</v>
      </c>
      <c r="B15" s="17" t="s">
        <v>30</v>
      </c>
      <c r="C15" s="18" t="s">
        <v>12</v>
      </c>
      <c r="D15" s="18" t="s">
        <v>35</v>
      </c>
      <c r="E15" s="19">
        <v>140</v>
      </c>
      <c r="F15" s="20">
        <f t="shared" si="0"/>
        <v>8400</v>
      </c>
      <c r="H15" s="56"/>
    </row>
    <row r="16" spans="1:8" ht="14.25" x14ac:dyDescent="0.2">
      <c r="A16" s="16">
        <v>4</v>
      </c>
      <c r="B16" s="28" t="s">
        <v>26</v>
      </c>
      <c r="C16" s="18" t="s">
        <v>10</v>
      </c>
      <c r="D16" s="18" t="s">
        <v>36</v>
      </c>
      <c r="E16" s="19">
        <v>1170</v>
      </c>
      <c r="F16" s="20">
        <f t="shared" si="0"/>
        <v>21060</v>
      </c>
      <c r="H16" s="56"/>
    </row>
    <row r="17" spans="1:8" ht="14.25" x14ac:dyDescent="0.2">
      <c r="A17" s="16">
        <v>5</v>
      </c>
      <c r="B17" s="17" t="s">
        <v>31</v>
      </c>
      <c r="C17" s="18" t="s">
        <v>13</v>
      </c>
      <c r="D17" s="18" t="s">
        <v>37</v>
      </c>
      <c r="E17" s="19">
        <v>420</v>
      </c>
      <c r="F17" s="20">
        <f t="shared" si="0"/>
        <v>11760</v>
      </c>
      <c r="H17" s="56"/>
    </row>
    <row r="18" spans="1:8" x14ac:dyDescent="0.2">
      <c r="A18" s="16">
        <v>6</v>
      </c>
      <c r="B18" s="17" t="s">
        <v>27</v>
      </c>
      <c r="C18" s="30" t="s">
        <v>15</v>
      </c>
      <c r="D18" s="30" t="s">
        <v>11</v>
      </c>
      <c r="E18" s="31">
        <v>5700</v>
      </c>
      <c r="F18" s="20">
        <f t="shared" si="0"/>
        <v>5700</v>
      </c>
    </row>
    <row r="19" spans="1:8" x14ac:dyDescent="0.2">
      <c r="A19" s="16">
        <v>7</v>
      </c>
      <c r="B19" s="28" t="s">
        <v>41</v>
      </c>
      <c r="C19" s="18" t="s">
        <v>12</v>
      </c>
      <c r="D19" s="18" t="s">
        <v>35</v>
      </c>
      <c r="E19" s="19">
        <v>320</v>
      </c>
      <c r="F19" s="20">
        <f t="shared" si="0"/>
        <v>19200</v>
      </c>
    </row>
    <row r="20" spans="1:8" x14ac:dyDescent="0.2">
      <c r="A20" s="16">
        <v>8</v>
      </c>
      <c r="B20" s="21" t="s">
        <v>40</v>
      </c>
      <c r="C20" s="18" t="s">
        <v>10</v>
      </c>
      <c r="D20" s="18" t="s">
        <v>35</v>
      </c>
      <c r="E20" s="19">
        <v>1540</v>
      </c>
      <c r="F20" s="20">
        <f t="shared" si="0"/>
        <v>92400</v>
      </c>
    </row>
    <row r="21" spans="1:8" x14ac:dyDescent="0.2">
      <c r="A21" s="16">
        <v>9</v>
      </c>
      <c r="B21" s="21" t="s">
        <v>28</v>
      </c>
      <c r="C21" s="18" t="s">
        <v>10</v>
      </c>
      <c r="D21" s="18" t="s">
        <v>11</v>
      </c>
      <c r="E21" s="19">
        <v>4600</v>
      </c>
      <c r="F21" s="20">
        <f t="shared" si="0"/>
        <v>4600</v>
      </c>
    </row>
    <row r="22" spans="1:8" x14ac:dyDescent="0.2">
      <c r="A22" s="16">
        <v>10</v>
      </c>
      <c r="B22" s="17" t="s">
        <v>14</v>
      </c>
      <c r="C22" s="18" t="s">
        <v>15</v>
      </c>
      <c r="D22" s="18" t="s">
        <v>11</v>
      </c>
      <c r="E22" s="19">
        <v>1400</v>
      </c>
      <c r="F22" s="20">
        <f t="shared" si="0"/>
        <v>1400</v>
      </c>
    </row>
    <row r="23" spans="1:8" x14ac:dyDescent="0.2">
      <c r="A23" s="16">
        <v>11</v>
      </c>
      <c r="B23" s="21" t="s">
        <v>16</v>
      </c>
      <c r="C23" s="30" t="s">
        <v>15</v>
      </c>
      <c r="D23" s="30" t="s">
        <v>11</v>
      </c>
      <c r="E23" s="19">
        <v>3400</v>
      </c>
      <c r="F23" s="20">
        <f t="shared" si="0"/>
        <v>3400</v>
      </c>
    </row>
    <row r="24" spans="1:8" ht="16.350000000000001" customHeight="1" x14ac:dyDescent="0.2">
      <c r="A24" s="29"/>
      <c r="B24" s="17"/>
      <c r="C24" s="30"/>
      <c r="D24" s="30"/>
      <c r="E24" s="31"/>
      <c r="F24" s="20">
        <f t="shared" si="0"/>
        <v>0</v>
      </c>
    </row>
    <row r="25" spans="1:8" ht="16.350000000000001" customHeight="1" x14ac:dyDescent="0.2">
      <c r="A25" s="29"/>
      <c r="B25" s="32"/>
      <c r="C25" s="30"/>
      <c r="D25" s="30"/>
      <c r="E25" s="31"/>
      <c r="F25" s="20">
        <f t="shared" si="0"/>
        <v>0</v>
      </c>
    </row>
    <row r="26" spans="1:8" ht="13.5" thickBot="1" x14ac:dyDescent="0.25">
      <c r="A26" s="23"/>
      <c r="B26" s="24"/>
      <c r="C26" s="25"/>
      <c r="D26" s="26"/>
      <c r="E26" s="27"/>
      <c r="F26" s="22" t="s">
        <v>17</v>
      </c>
    </row>
    <row r="27" spans="1:8" ht="13.5" thickBot="1" x14ac:dyDescent="0.25">
      <c r="A27" s="33" t="s">
        <v>18</v>
      </c>
      <c r="B27" s="34"/>
      <c r="C27" s="35"/>
      <c r="D27" s="36"/>
      <c r="E27" s="37"/>
      <c r="F27" s="38"/>
    </row>
    <row r="28" spans="1:8" x14ac:dyDescent="0.2">
      <c r="A28" s="39" t="s">
        <v>19</v>
      </c>
      <c r="B28" s="40"/>
      <c r="C28" s="13" t="s">
        <v>20</v>
      </c>
      <c r="D28" s="41"/>
      <c r="E28" s="42"/>
      <c r="F28" s="43">
        <f>SUM(F13:F25)</f>
        <v>327520</v>
      </c>
    </row>
    <row r="29" spans="1:8" ht="13.5" thickBot="1" x14ac:dyDescent="0.25">
      <c r="A29" s="44" t="s">
        <v>21</v>
      </c>
      <c r="B29" s="32"/>
      <c r="C29" s="45" t="s">
        <v>20</v>
      </c>
      <c r="D29" s="46"/>
      <c r="E29" s="47"/>
      <c r="F29" s="48">
        <f>SUM(F28)*21%</f>
        <v>68779.199999999997</v>
      </c>
    </row>
    <row r="30" spans="1:8" ht="13.5" thickBot="1" x14ac:dyDescent="0.25">
      <c r="A30" s="49" t="s">
        <v>22</v>
      </c>
      <c r="B30" s="50"/>
      <c r="C30" s="51" t="s">
        <v>20</v>
      </c>
      <c r="D30" s="52"/>
      <c r="E30" s="53"/>
      <c r="F30" s="54">
        <f>SUM(F28:F29)</f>
        <v>396299.2</v>
      </c>
    </row>
    <row r="33" spans="1:6" x14ac:dyDescent="0.2">
      <c r="A33" s="63"/>
    </row>
    <row r="34" spans="1:6" x14ac:dyDescent="0.2">
      <c r="A34" s="63"/>
    </row>
    <row r="36" spans="1:6" x14ac:dyDescent="0.2">
      <c r="A36" s="63"/>
    </row>
    <row r="38" spans="1:6" x14ac:dyDescent="0.2">
      <c r="A38" s="57"/>
      <c r="B38" s="58"/>
      <c r="C38" s="57"/>
      <c r="D38" s="58"/>
      <c r="E38" s="58"/>
      <c r="F38" s="58"/>
    </row>
    <row r="39" spans="1:6" x14ac:dyDescent="0.2">
      <c r="A39" s="57"/>
      <c r="B39" s="58"/>
      <c r="C39" s="57"/>
      <c r="D39" s="58"/>
      <c r="E39" s="58"/>
      <c r="F39" s="59"/>
    </row>
    <row r="40" spans="1:6" x14ac:dyDescent="0.2">
      <c r="A40" s="57"/>
      <c r="B40" s="58"/>
      <c r="C40" s="57"/>
      <c r="D40" s="58"/>
      <c r="E40" s="58"/>
      <c r="F40" s="59"/>
    </row>
    <row r="46" spans="1:6" x14ac:dyDescent="0.2">
      <c r="B46" s="60"/>
      <c r="E46" s="60"/>
    </row>
    <row r="48" spans="1:6" x14ac:dyDescent="0.2">
      <c r="A48" s="61"/>
    </row>
    <row r="49" spans="1:1" x14ac:dyDescent="0.2">
      <c r="A49" s="62"/>
    </row>
    <row r="50" spans="1:1" x14ac:dyDescent="0.2">
      <c r="A50" s="62"/>
    </row>
    <row r="51" spans="1:1" x14ac:dyDescent="0.2">
      <c r="A51" s="62"/>
    </row>
    <row r="52" spans="1:1" x14ac:dyDescent="0.2">
      <c r="A52" s="62"/>
    </row>
    <row r="53" spans="1:1" x14ac:dyDescent="0.2">
      <c r="A53" s="62"/>
    </row>
    <row r="54" spans="1:1" x14ac:dyDescent="0.2">
      <c r="A54" s="62"/>
    </row>
    <row r="55" spans="1:1" x14ac:dyDescent="0.2">
      <c r="A55" s="62"/>
    </row>
    <row r="56" spans="1:1" x14ac:dyDescent="0.2">
      <c r="A56" s="62"/>
    </row>
  </sheetData>
  <mergeCells count="5">
    <mergeCell ref="E4:F4"/>
    <mergeCell ref="B7:E7"/>
    <mergeCell ref="B8:E8"/>
    <mergeCell ref="B9:E9"/>
    <mergeCell ref="B10:E10"/>
  </mergeCells>
  <pageMargins left="0.70866141732283472" right="0.52" top="0.78740157480314965" bottom="0.78740157480314965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Litý polyuretan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Pivoňková Alena</cp:lastModifiedBy>
  <cp:lastPrinted>2019-01-10T19:14:18Z</cp:lastPrinted>
  <dcterms:created xsi:type="dcterms:W3CDTF">2017-11-20T20:15:35Z</dcterms:created>
  <dcterms:modified xsi:type="dcterms:W3CDTF">2024-02-20T13:09:09Z</dcterms:modified>
</cp:coreProperties>
</file>